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860" windowHeight="8070" activeTab="0"/>
  </bookViews>
  <sheets>
    <sheet name="Totaal bedrijf" sheetId="1" r:id="rId1"/>
    <sheet name="Per werknemer" sheetId="2" r:id="rId2"/>
    <sheet name="Blad1" sheetId="3" r:id="rId3"/>
  </sheets>
  <definedNames>
    <definedName name="_xlnm._FilterDatabase" localSheetId="1" hidden="1">'Per werknemer'!$B$10:$H$10</definedName>
    <definedName name="_xlnm.Print_Area" localSheetId="1">'Per werknemer'!$A$1:$I$53</definedName>
  </definedNames>
  <calcPr fullCalcOnLoad="1"/>
</workbook>
</file>

<file path=xl/comments1.xml><?xml version="1.0" encoding="utf-8"?>
<comments xmlns="http://schemas.openxmlformats.org/spreadsheetml/2006/main">
  <authors>
    <author>Easy Template</author>
  </authors>
  <commentList>
    <comment ref="J10" authorId="0">
      <text>
        <r>
          <rPr>
            <sz val="8"/>
            <rFont val="Tahoma"/>
            <family val="2"/>
          </rPr>
          <t xml:space="preserve">Voer hier het aantal verzuimuren van 2013 in.
</t>
        </r>
      </text>
    </comment>
    <comment ref="J11" authorId="0">
      <text>
        <r>
          <rPr>
            <sz val="8"/>
            <rFont val="Tahoma"/>
            <family val="2"/>
          </rPr>
          <t>Geef in dit veld het aantal werkbare uren van 2013 op.</t>
        </r>
      </text>
    </comment>
    <comment ref="J12" authorId="0">
      <text>
        <r>
          <rPr>
            <sz val="8"/>
            <rFont val="Tahoma"/>
            <family val="2"/>
          </rPr>
          <t>Het gemiddelde uurloon binnen de praktijk.</t>
        </r>
      </text>
    </comment>
  </commentList>
</comments>
</file>

<file path=xl/sharedStrings.xml><?xml version="1.0" encoding="utf-8"?>
<sst xmlns="http://schemas.openxmlformats.org/spreadsheetml/2006/main" count="23" uniqueCount="23">
  <si>
    <t>Naam</t>
  </si>
  <si>
    <t>Nr.</t>
  </si>
  <si>
    <t>Normale
uren</t>
  </si>
  <si>
    <t>Verzuim
uren</t>
  </si>
  <si>
    <t>Perc.
Verzuim</t>
  </si>
  <si>
    <t>Gegevens werknemers</t>
  </si>
  <si>
    <t>Uurloon</t>
  </si>
  <si>
    <t>Kosten
verzuim</t>
  </si>
  <si>
    <t>Verzuimuren</t>
  </si>
  <si>
    <t>Normale uren</t>
  </si>
  <si>
    <t>Gemiddeld uurloon</t>
  </si>
  <si>
    <t>Invoer gegevens t.b.v. berekening</t>
  </si>
  <si>
    <t>Resultaten berekening</t>
  </si>
  <si>
    <t>Analyse besparing bij vermindering</t>
  </si>
  <si>
    <t>Verzuim</t>
  </si>
  <si>
    <t>Kosten</t>
  </si>
  <si>
    <t>Besparing</t>
  </si>
  <si>
    <t xml:space="preserve">Opmerkingen </t>
  </si>
  <si>
    <t>Deze beknopte berekenaar geeft slechts een beeld van de kosten en de mogelijke besparing bij een verlaging van het ziekteverzuim. In het werkblad "per werknemer" wordt het verzuim per werknemer ingevoerd. Hierdoor ontstaat nog meer inzicht in de kosten, zowel per werknemer als in totaal.</t>
  </si>
  <si>
    <t>Totaal ziekteverzuim</t>
  </si>
  <si>
    <t>Per werknemer (alleen de gekleurde velden invoeren!!)</t>
  </si>
  <si>
    <t>Verzuimberekenaar (alleen de gekleurde velden invoeren!!)</t>
  </si>
  <si>
    <t xml:space="preserve">Met alleen het ziekteverzuim in kaart te brengen, bent u er nog niet. Arbodiensten en allerlei andere instanties kunnen precies vertellen hoe ziekteverzuim kan worden bestreden. Door onderstaande acties uit te voeren, wordt al een grote stap in de goede richting gezet.
1. Stel het ziekteverzuimpercentage vast van vorig jaar
2. Geef de doelstelling voor dit jaar
3. Verbind een beloning aan het behalen van de doelstelling
4. Registreer ziekteverzuim per persoon
5. Communiceer "tussenstanden" per kwartaal aan werknemers
6. Communiceer "tussenstanden" per maand aan het hele bedrijf
Het resultaat is in veel gevallen dat uw werknemers zich persoonlijk betrokken voelen bij het verlagen van het verzuimcijfer.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</si>
</sst>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s>
  <fonts count="43">
    <font>
      <sz val="10"/>
      <name val="Verdana"/>
      <family val="0"/>
    </font>
    <font>
      <sz val="8"/>
      <name val="Verdana"/>
      <family val="2"/>
    </font>
    <font>
      <sz val="10"/>
      <color indexed="9"/>
      <name val="Verdana"/>
      <family val="2"/>
    </font>
    <font>
      <u val="single"/>
      <sz val="10"/>
      <color indexed="12"/>
      <name val="Verdana"/>
      <family val="2"/>
    </font>
    <font>
      <u val="single"/>
      <sz val="10"/>
      <color indexed="36"/>
      <name val="Verdana"/>
      <family val="2"/>
    </font>
    <font>
      <sz val="8"/>
      <name val="Tahoma"/>
      <family val="2"/>
    </font>
    <font>
      <b/>
      <sz val="12"/>
      <name val="Verdana"/>
      <family val="2"/>
    </font>
    <font>
      <sz val="12"/>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8"/>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4" fillId="0" borderId="0" applyNumberFormat="0" applyFill="0" applyBorder="0" applyAlignment="0" applyProtection="0"/>
    <xf numFmtId="0" fontId="30" fillId="28" borderId="0" applyNumberFormat="0" applyBorder="0" applyAlignment="0" applyProtection="0"/>
    <xf numFmtId="0" fontId="3" fillId="0" borderId="0" applyNumberFormat="0" applyFill="0" applyBorder="0" applyAlignment="0" applyProtection="0"/>
    <xf numFmtId="0" fontId="3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7">
    <xf numFmtId="0" fontId="0" fillId="0" borderId="0" xfId="0" applyAlignment="1">
      <alignment/>
    </xf>
    <xf numFmtId="0" fontId="0" fillId="0" borderId="10" xfId="0" applyBorder="1" applyAlignment="1">
      <alignment vertical="top" wrapText="1"/>
    </xf>
    <xf numFmtId="0" fontId="0" fillId="0" borderId="10" xfId="0"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2" fillId="33" borderId="18" xfId="0" applyFont="1" applyFill="1" applyBorder="1" applyAlignment="1">
      <alignment horizontal="center"/>
    </xf>
    <xf numFmtId="171" fontId="0" fillId="0" borderId="10" xfId="0" applyNumberFormat="1" applyBorder="1" applyAlignment="1">
      <alignment/>
    </xf>
    <xf numFmtId="0" fontId="2" fillId="33" borderId="18" xfId="0" applyFont="1" applyFill="1" applyBorder="1" applyAlignment="1">
      <alignment/>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3" xfId="0" applyFill="1" applyBorder="1" applyAlignment="1">
      <alignment wrapText="1"/>
    </xf>
    <xf numFmtId="0" fontId="0" fillId="34" borderId="14" xfId="0" applyFill="1" applyBorder="1" applyAlignment="1">
      <alignment wrapText="1"/>
    </xf>
    <xf numFmtId="3" fontId="0" fillId="0" borderId="10" xfId="0" applyNumberFormat="1" applyBorder="1" applyAlignment="1">
      <alignment/>
    </xf>
    <xf numFmtId="0" fontId="3" fillId="0" borderId="0" xfId="44" applyAlignment="1" applyProtection="1">
      <alignment/>
      <protection/>
    </xf>
    <xf numFmtId="0" fontId="0" fillId="0" borderId="0" xfId="0" applyAlignment="1">
      <alignment/>
    </xf>
    <xf numFmtId="0" fontId="6" fillId="0" borderId="0" xfId="0" applyFont="1" applyAlignment="1">
      <alignment/>
    </xf>
    <xf numFmtId="0" fontId="7" fillId="0" borderId="0" xfId="0" applyFont="1" applyAlignment="1">
      <alignment/>
    </xf>
    <xf numFmtId="0" fontId="0" fillId="13" borderId="10" xfId="0" applyFill="1" applyBorder="1" applyAlignment="1">
      <alignment/>
    </xf>
    <xf numFmtId="3" fontId="0" fillId="13" borderId="10" xfId="0" applyNumberFormat="1" applyFill="1" applyBorder="1" applyAlignment="1">
      <alignment/>
    </xf>
    <xf numFmtId="171" fontId="0" fillId="13" borderId="10" xfId="0" applyNumberFormat="1" applyFill="1" applyBorder="1" applyAlignment="1">
      <alignment/>
    </xf>
    <xf numFmtId="0" fontId="0" fillId="13" borderId="10" xfId="0" applyFont="1" applyFill="1" applyBorder="1" applyAlignment="1">
      <alignment/>
    </xf>
    <xf numFmtId="0" fontId="3" fillId="0" borderId="0" xfId="44" applyAlignment="1" applyProtection="1">
      <alignment/>
      <protection/>
    </xf>
    <xf numFmtId="0" fontId="0" fillId="0" borderId="0" xfId="0" applyAlignment="1">
      <alignment/>
    </xf>
    <xf numFmtId="4" fontId="0" fillId="0" borderId="10" xfId="0" applyNumberFormat="1" applyBorder="1" applyAlignment="1">
      <alignment/>
    </xf>
    <xf numFmtId="0" fontId="0" fillId="0" borderId="10" xfId="0" applyBorder="1" applyAlignment="1">
      <alignment/>
    </xf>
    <xf numFmtId="172" fontId="0" fillId="0" borderId="19" xfId="0" applyNumberFormat="1" applyBorder="1" applyAlignment="1">
      <alignment/>
    </xf>
    <xf numFmtId="172" fontId="0" fillId="0" borderId="20" xfId="0" applyNumberFormat="1" applyBorder="1" applyAlignment="1">
      <alignment/>
    </xf>
    <xf numFmtId="0" fontId="0" fillId="35" borderId="10" xfId="0" applyFill="1" applyBorder="1" applyAlignment="1">
      <alignment/>
    </xf>
    <xf numFmtId="3" fontId="0" fillId="36" borderId="10" xfId="0" applyNumberFormat="1" applyFill="1" applyBorder="1" applyAlignment="1">
      <alignment/>
    </xf>
    <xf numFmtId="2" fontId="0" fillId="36" borderId="10" xfId="0" applyNumberFormat="1" applyFill="1" applyBorder="1" applyAlignment="1">
      <alignment/>
    </xf>
    <xf numFmtId="0" fontId="0" fillId="0" borderId="19" xfId="0" applyBorder="1" applyAlignment="1">
      <alignment vertical="top" wrapText="1"/>
    </xf>
    <xf numFmtId="0" fontId="0" fillId="0" borderId="21" xfId="0" applyBorder="1" applyAlignment="1">
      <alignment vertical="top" wrapText="1"/>
    </xf>
    <xf numFmtId="0" fontId="0" fillId="0" borderId="20" xfId="0" applyBorder="1" applyAlignment="1">
      <alignment vertical="top" wrapText="1"/>
    </xf>
    <xf numFmtId="0" fontId="0" fillId="0" borderId="19" xfId="0" applyFont="1" applyBorder="1" applyAlignment="1">
      <alignment vertical="top" wrapText="1"/>
    </xf>
    <xf numFmtId="0" fontId="2" fillId="33" borderId="18" xfId="0" applyFont="1" applyFill="1" applyBorder="1" applyAlignment="1">
      <alignment horizontal="center"/>
    </xf>
    <xf numFmtId="0" fontId="0" fillId="0" borderId="19" xfId="0" applyBorder="1" applyAlignment="1">
      <alignment/>
    </xf>
    <xf numFmtId="0" fontId="0" fillId="0" borderId="2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104775</xdr:colOff>
      <xdr:row>3</xdr:row>
      <xdr:rowOff>114300</xdr:rowOff>
    </xdr:to>
    <xdr:pic>
      <xdr:nvPicPr>
        <xdr:cNvPr id="1" name="Afbeelding 2"/>
        <xdr:cNvPicPr preferRelativeResize="1">
          <a:picLocks noChangeAspect="1"/>
        </xdr:cNvPicPr>
      </xdr:nvPicPr>
      <xdr:blipFill>
        <a:blip r:embed="rId1"/>
        <a:stretch>
          <a:fillRect/>
        </a:stretch>
      </xdr:blipFill>
      <xdr:spPr>
        <a:xfrm>
          <a:off x="142875" y="161925"/>
          <a:ext cx="18669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962025</xdr:colOff>
      <xdr:row>3</xdr:row>
      <xdr:rowOff>66675</xdr:rowOff>
    </xdr:to>
    <xdr:pic>
      <xdr:nvPicPr>
        <xdr:cNvPr id="1" name="Afbeelding 1"/>
        <xdr:cNvPicPr preferRelativeResize="1">
          <a:picLocks noChangeAspect="1"/>
        </xdr:cNvPicPr>
      </xdr:nvPicPr>
      <xdr:blipFill>
        <a:blip r:embed="rId1"/>
        <a:stretch>
          <a:fillRect/>
        </a:stretch>
      </xdr:blipFill>
      <xdr:spPr>
        <a:xfrm>
          <a:off x="0" y="114300"/>
          <a:ext cx="18669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Q38"/>
  <sheetViews>
    <sheetView showGridLines="0" tabSelected="1" zoomScalePageLayoutView="0" workbookViewId="0" topLeftCell="A1">
      <selection activeCell="U14" sqref="U14"/>
    </sheetView>
  </sheetViews>
  <sheetFormatPr defaultColWidth="4.625" defaultRowHeight="12.75"/>
  <cols>
    <col min="1" max="1" width="1.875" style="0" customWidth="1"/>
    <col min="2" max="14" width="4.625" style="0" customWidth="1"/>
    <col min="15" max="17" width="4.625" style="0" hidden="1" customWidth="1"/>
  </cols>
  <sheetData>
    <row r="4" spans="4:5" ht="15">
      <c r="D4" s="26"/>
      <c r="E4" s="26"/>
    </row>
    <row r="5" ht="15">
      <c r="B5" s="25" t="s">
        <v>21</v>
      </c>
    </row>
    <row r="6" spans="6:13" ht="12.75">
      <c r="F6" s="31"/>
      <c r="G6" s="32"/>
      <c r="H6" s="32"/>
      <c r="I6" s="32"/>
      <c r="J6" s="32"/>
      <c r="K6" s="32"/>
      <c r="L6" s="32"/>
      <c r="M6" s="32"/>
    </row>
    <row r="8" spans="2:13" ht="12.75">
      <c r="B8" s="3"/>
      <c r="C8" s="13" t="s">
        <v>11</v>
      </c>
      <c r="D8" s="13"/>
      <c r="E8" s="13"/>
      <c r="F8" s="13"/>
      <c r="G8" s="13"/>
      <c r="H8" s="13"/>
      <c r="I8" s="13"/>
      <c r="J8" s="13"/>
      <c r="K8" s="13"/>
      <c r="L8" s="13"/>
      <c r="M8" s="4"/>
    </row>
    <row r="9" spans="2:13" ht="12.75">
      <c r="B9" s="14"/>
      <c r="C9" s="15"/>
      <c r="D9" s="15"/>
      <c r="E9" s="15"/>
      <c r="F9" s="15"/>
      <c r="G9" s="15"/>
      <c r="H9" s="15"/>
      <c r="I9" s="15"/>
      <c r="J9" s="15"/>
      <c r="K9" s="15"/>
      <c r="L9" s="15"/>
      <c r="M9" s="16"/>
    </row>
    <row r="10" spans="2:13" ht="12.75">
      <c r="B10" s="5"/>
      <c r="C10" s="34" t="s">
        <v>8</v>
      </c>
      <c r="D10" s="34"/>
      <c r="E10" s="34"/>
      <c r="F10" s="34"/>
      <c r="G10" s="34"/>
      <c r="H10" s="34"/>
      <c r="I10" s="7"/>
      <c r="J10" s="38"/>
      <c r="K10" s="38"/>
      <c r="L10" s="38"/>
      <c r="M10" s="6"/>
    </row>
    <row r="11" spans="2:13" ht="12.75">
      <c r="B11" s="5"/>
      <c r="C11" s="34" t="s">
        <v>9</v>
      </c>
      <c r="D11" s="34"/>
      <c r="E11" s="34"/>
      <c r="F11" s="34"/>
      <c r="G11" s="34"/>
      <c r="H11" s="34"/>
      <c r="I11" s="7"/>
      <c r="J11" s="38"/>
      <c r="K11" s="38"/>
      <c r="L11" s="38"/>
      <c r="M11" s="6"/>
    </row>
    <row r="12" spans="2:13" ht="12.75">
      <c r="B12" s="5"/>
      <c r="C12" s="34" t="s">
        <v>10</v>
      </c>
      <c r="D12" s="34"/>
      <c r="E12" s="34"/>
      <c r="F12" s="34"/>
      <c r="G12" s="34"/>
      <c r="H12" s="34"/>
      <c r="I12" s="7"/>
      <c r="J12" s="39"/>
      <c r="K12" s="39"/>
      <c r="L12" s="39"/>
      <c r="M12" s="6">
        <f>IF(J12="","","€")</f>
      </c>
    </row>
    <row r="13" spans="2:13" ht="12.75">
      <c r="B13" s="8"/>
      <c r="C13" s="9"/>
      <c r="D13" s="9"/>
      <c r="E13" s="9"/>
      <c r="F13" s="9"/>
      <c r="G13" s="9"/>
      <c r="H13" s="9"/>
      <c r="I13" s="9"/>
      <c r="J13" s="9"/>
      <c r="K13" s="9"/>
      <c r="L13" s="9"/>
      <c r="M13" s="10"/>
    </row>
    <row r="15" spans="2:13" ht="12.75">
      <c r="B15" s="3"/>
      <c r="C15" s="13" t="s">
        <v>12</v>
      </c>
      <c r="D15" s="13"/>
      <c r="E15" s="13"/>
      <c r="F15" s="13"/>
      <c r="G15" s="13"/>
      <c r="H15" s="13"/>
      <c r="I15" s="13"/>
      <c r="J15" s="13"/>
      <c r="K15" s="13"/>
      <c r="L15" s="13"/>
      <c r="M15" s="4"/>
    </row>
    <row r="16" spans="2:13" ht="12.75">
      <c r="B16" s="14"/>
      <c r="C16" s="15"/>
      <c r="D16" s="15"/>
      <c r="E16" s="15"/>
      <c r="F16" s="15"/>
      <c r="G16" s="15"/>
      <c r="H16" s="15"/>
      <c r="I16" s="15"/>
      <c r="J16" s="15"/>
      <c r="K16" s="15"/>
      <c r="L16" s="15"/>
      <c r="M16" s="16"/>
    </row>
    <row r="17" spans="2:13" ht="12.75">
      <c r="B17" s="5"/>
      <c r="C17" s="34" t="str">
        <f>IF(J10="","Voer aantal verzuimuren in",IF(J11="","Voer normale uren in","Uw ziekteverzuimpercentage is:"))</f>
        <v>Voer aantal verzuimuren in</v>
      </c>
      <c r="D17" s="34"/>
      <c r="E17" s="34"/>
      <c r="F17" s="34"/>
      <c r="G17" s="34"/>
      <c r="H17" s="34"/>
      <c r="I17" s="7"/>
      <c r="J17" s="34">
        <f>IF(J11="","",IF(J10="","",ROUND((J10/J11)*100,1)))</f>
      </c>
      <c r="K17" s="34"/>
      <c r="L17" s="34"/>
      <c r="M17" s="6">
        <f>IF(J17="","","%")</f>
      </c>
    </row>
    <row r="18" spans="2:13" ht="12.75">
      <c r="B18" s="5"/>
      <c r="C18" s="34" t="str">
        <f>IF(J10="","Voer aantal verzuimuren in",IF(J12="","Voer gemiddeld uurloon in","Uw verzuimkosten bedragen:"))</f>
        <v>Voer aantal verzuimuren in</v>
      </c>
      <c r="D18" s="34"/>
      <c r="E18" s="34"/>
      <c r="F18" s="34"/>
      <c r="G18" s="34"/>
      <c r="H18" s="34"/>
      <c r="I18" s="7"/>
      <c r="J18" s="33">
        <f>IF(J12="","",IF(J10="","",ROUND((J10*J12),2)))</f>
      </c>
      <c r="K18" s="33"/>
      <c r="L18" s="33"/>
      <c r="M18" s="6">
        <f>IF(J18="","","€")</f>
      </c>
    </row>
    <row r="19" spans="2:13" ht="12.75">
      <c r="B19" s="8"/>
      <c r="C19" s="9"/>
      <c r="D19" s="9"/>
      <c r="E19" s="9"/>
      <c r="F19" s="9"/>
      <c r="G19" s="9"/>
      <c r="H19" s="9"/>
      <c r="I19" s="9"/>
      <c r="J19" s="9"/>
      <c r="K19" s="9"/>
      <c r="L19" s="9"/>
      <c r="M19" s="10"/>
    </row>
    <row r="21" spans="2:13" ht="12.75">
      <c r="B21" s="3"/>
      <c r="C21" s="13" t="s">
        <v>13</v>
      </c>
      <c r="D21" s="13"/>
      <c r="E21" s="13"/>
      <c r="F21" s="13"/>
      <c r="G21" s="13"/>
      <c r="H21" s="13"/>
      <c r="I21" s="13"/>
      <c r="J21" s="13"/>
      <c r="K21" s="13"/>
      <c r="L21" s="13"/>
      <c r="M21" s="4"/>
    </row>
    <row r="22" spans="2:13" ht="12.75">
      <c r="B22" s="14"/>
      <c r="C22" s="15"/>
      <c r="D22" s="15"/>
      <c r="E22" s="15"/>
      <c r="F22" s="15"/>
      <c r="G22" s="15"/>
      <c r="H22" s="15"/>
      <c r="I22" s="15"/>
      <c r="J22" s="15"/>
      <c r="K22" s="15"/>
      <c r="L22" s="15"/>
      <c r="M22" s="16"/>
    </row>
    <row r="23" spans="2:17" ht="12.75">
      <c r="B23" s="5"/>
      <c r="C23" s="34">
        <f>IF(J17="","",IF(J18="","","Een verlaging van 10% levert € "&amp;O25&amp;" besparing op"))</f>
      </c>
      <c r="D23" s="34"/>
      <c r="E23" s="34"/>
      <c r="F23" s="34"/>
      <c r="G23" s="34"/>
      <c r="H23" s="34"/>
      <c r="I23" s="34"/>
      <c r="J23" s="34"/>
      <c r="K23" s="34"/>
      <c r="L23" s="34"/>
      <c r="M23" s="6"/>
      <c r="O23" s="34" t="e">
        <f>ROUND(J17*0.9,1)</f>
        <v>#VALUE!</v>
      </c>
      <c r="P23" s="34"/>
      <c r="Q23" s="34"/>
    </row>
    <row r="24" spans="2:17" ht="12.75">
      <c r="B24" s="5"/>
      <c r="C24" s="7"/>
      <c r="D24" s="7"/>
      <c r="E24" s="7"/>
      <c r="F24" s="7"/>
      <c r="G24" s="7"/>
      <c r="H24" s="7"/>
      <c r="I24" s="7"/>
      <c r="J24" s="7"/>
      <c r="K24" s="7"/>
      <c r="L24" s="7"/>
      <c r="M24" s="6"/>
      <c r="O24" s="33" t="e">
        <f>J11/100*O23*J12</f>
        <v>#VALUE!</v>
      </c>
      <c r="P24" s="33"/>
      <c r="Q24" s="33"/>
    </row>
    <row r="25" spans="2:17" ht="12.75">
      <c r="B25" s="19"/>
      <c r="C25" s="34" t="s">
        <v>14</v>
      </c>
      <c r="D25" s="34"/>
      <c r="E25" s="18"/>
      <c r="F25" s="34" t="s">
        <v>15</v>
      </c>
      <c r="G25" s="34"/>
      <c r="H25" s="34"/>
      <c r="I25" s="18"/>
      <c r="J25" s="37" t="s">
        <v>16</v>
      </c>
      <c r="K25" s="37"/>
      <c r="L25" s="37"/>
      <c r="M25" s="17"/>
      <c r="O25" s="33" t="e">
        <f>J18-O24</f>
        <v>#VALUE!</v>
      </c>
      <c r="P25" s="33"/>
      <c r="Q25" s="33"/>
    </row>
    <row r="26" spans="2:13" ht="12.75">
      <c r="B26" s="19"/>
      <c r="C26" s="18"/>
      <c r="D26" s="18"/>
      <c r="E26" s="18"/>
      <c r="F26" s="18"/>
      <c r="G26" s="18"/>
      <c r="H26" s="18"/>
      <c r="I26" s="18"/>
      <c r="J26" s="18"/>
      <c r="K26" s="18"/>
      <c r="L26" s="18"/>
      <c r="M26" s="17"/>
    </row>
    <row r="27" spans="2:13" ht="12.75">
      <c r="B27" s="19"/>
      <c r="C27" s="35">
        <f>IF(J17="","",J17-0.1)</f>
      </c>
      <c r="D27" s="36"/>
      <c r="E27" s="6">
        <f aca="true" t="shared" si="0" ref="E27:E32">IF(C27="","","%")</f>
      </c>
      <c r="F27" s="33">
        <f aca="true" t="shared" si="1" ref="F27:F32">IF(C27="","",$J$11/100*C27*$J$12)</f>
      </c>
      <c r="G27" s="33"/>
      <c r="H27" s="33"/>
      <c r="I27" s="6">
        <f aca="true" t="shared" si="2" ref="I27:I32">IF(F27="","","€")</f>
      </c>
      <c r="J27" s="33">
        <f aca="true" t="shared" si="3" ref="J27:J32">IF($J$18="","",IF(F27="","",$J$18-F27))</f>
      </c>
      <c r="K27" s="34"/>
      <c r="L27" s="34"/>
      <c r="M27" s="6">
        <f aca="true" t="shared" si="4" ref="M27:M32">IF(J27="","","€")</f>
      </c>
    </row>
    <row r="28" spans="2:13" ht="12.75">
      <c r="B28" s="19"/>
      <c r="C28" s="35">
        <f>IF(C27="","",C27-0.1)</f>
      </c>
      <c r="D28" s="36"/>
      <c r="E28" s="6">
        <f t="shared" si="0"/>
      </c>
      <c r="F28" s="33">
        <f t="shared" si="1"/>
      </c>
      <c r="G28" s="33"/>
      <c r="H28" s="33"/>
      <c r="I28" s="6">
        <f t="shared" si="2"/>
      </c>
      <c r="J28" s="33">
        <f t="shared" si="3"/>
      </c>
      <c r="K28" s="34"/>
      <c r="L28" s="34"/>
      <c r="M28" s="6">
        <f t="shared" si="4"/>
      </c>
    </row>
    <row r="29" spans="2:13" ht="12.75">
      <c r="B29" s="19"/>
      <c r="C29" s="35">
        <f>IF(C28="","",C28-0.1)</f>
      </c>
      <c r="D29" s="36"/>
      <c r="E29" s="6">
        <f t="shared" si="0"/>
      </c>
      <c r="F29" s="33">
        <f t="shared" si="1"/>
      </c>
      <c r="G29" s="33"/>
      <c r="H29" s="33"/>
      <c r="I29" s="6">
        <f t="shared" si="2"/>
      </c>
      <c r="J29" s="33">
        <f t="shared" si="3"/>
      </c>
      <c r="K29" s="34"/>
      <c r="L29" s="34"/>
      <c r="M29" s="6">
        <f t="shared" si="4"/>
      </c>
    </row>
    <row r="30" spans="2:13" ht="12.75">
      <c r="B30" s="19"/>
      <c r="C30" s="35">
        <f>IF(C29="","",C29-0.1)</f>
      </c>
      <c r="D30" s="36"/>
      <c r="E30" s="6">
        <f t="shared" si="0"/>
      </c>
      <c r="F30" s="33">
        <f t="shared" si="1"/>
      </c>
      <c r="G30" s="33"/>
      <c r="H30" s="33"/>
      <c r="I30" s="6">
        <f t="shared" si="2"/>
      </c>
      <c r="J30" s="33">
        <f t="shared" si="3"/>
      </c>
      <c r="K30" s="34"/>
      <c r="L30" s="34"/>
      <c r="M30" s="6">
        <f t="shared" si="4"/>
      </c>
    </row>
    <row r="31" spans="2:13" ht="12.75">
      <c r="B31" s="19"/>
      <c r="C31" s="35">
        <f>IF(C30="","",C30-0.1)</f>
      </c>
      <c r="D31" s="36"/>
      <c r="E31" s="6">
        <f t="shared" si="0"/>
      </c>
      <c r="F31" s="33">
        <f t="shared" si="1"/>
      </c>
      <c r="G31" s="33"/>
      <c r="H31" s="33"/>
      <c r="I31" s="6">
        <f t="shared" si="2"/>
      </c>
      <c r="J31" s="33">
        <f t="shared" si="3"/>
      </c>
      <c r="K31" s="34"/>
      <c r="L31" s="34"/>
      <c r="M31" s="6">
        <f t="shared" si="4"/>
      </c>
    </row>
    <row r="32" spans="2:13" ht="12.75">
      <c r="B32" s="19"/>
      <c r="C32" s="35">
        <f>IF(C31="","",C31-0.1)</f>
      </c>
      <c r="D32" s="36"/>
      <c r="E32" s="6">
        <f t="shared" si="0"/>
      </c>
      <c r="F32" s="33">
        <f t="shared" si="1"/>
      </c>
      <c r="G32" s="33"/>
      <c r="H32" s="33"/>
      <c r="I32" s="6">
        <f t="shared" si="2"/>
      </c>
      <c r="J32" s="33">
        <f t="shared" si="3"/>
      </c>
      <c r="K32" s="34"/>
      <c r="L32" s="34"/>
      <c r="M32" s="6">
        <f t="shared" si="4"/>
      </c>
    </row>
    <row r="33" spans="2:13" ht="12.75">
      <c r="B33" s="8"/>
      <c r="C33" s="9"/>
      <c r="D33" s="9"/>
      <c r="E33" s="9"/>
      <c r="F33" s="9"/>
      <c r="G33" s="9"/>
      <c r="H33" s="9"/>
      <c r="I33" s="9"/>
      <c r="J33" s="9"/>
      <c r="K33" s="9"/>
      <c r="L33" s="9"/>
      <c r="M33" s="10"/>
    </row>
    <row r="35" spans="2:13" ht="12.75">
      <c r="B35" s="3"/>
      <c r="C35" s="13" t="s">
        <v>17</v>
      </c>
      <c r="D35" s="13"/>
      <c r="E35" s="13"/>
      <c r="F35" s="13"/>
      <c r="G35" s="13"/>
      <c r="H35" s="13"/>
      <c r="I35" s="13"/>
      <c r="J35" s="13"/>
      <c r="K35" s="13"/>
      <c r="L35" s="13"/>
      <c r="M35" s="4"/>
    </row>
    <row r="36" spans="2:13" ht="12.75">
      <c r="B36" s="5"/>
      <c r="C36" s="7"/>
      <c r="D36" s="7"/>
      <c r="E36" s="7"/>
      <c r="F36" s="7"/>
      <c r="G36" s="7"/>
      <c r="H36" s="7"/>
      <c r="I36" s="7"/>
      <c r="J36" s="7"/>
      <c r="K36" s="7"/>
      <c r="L36" s="7"/>
      <c r="M36" s="6"/>
    </row>
    <row r="37" spans="2:13" ht="81.75" customHeight="1">
      <c r="B37" s="20"/>
      <c r="C37" s="40" t="s">
        <v>18</v>
      </c>
      <c r="D37" s="41"/>
      <c r="E37" s="41"/>
      <c r="F37" s="41"/>
      <c r="G37" s="41"/>
      <c r="H37" s="41"/>
      <c r="I37" s="41"/>
      <c r="J37" s="41"/>
      <c r="K37" s="41"/>
      <c r="L37" s="42"/>
      <c r="M37" s="21"/>
    </row>
    <row r="38" spans="2:13" ht="12.75">
      <c r="B38" s="8"/>
      <c r="C38" s="9"/>
      <c r="D38" s="9"/>
      <c r="E38" s="9"/>
      <c r="F38" s="9"/>
      <c r="G38" s="9"/>
      <c r="H38" s="9"/>
      <c r="I38" s="9"/>
      <c r="J38" s="9"/>
      <c r="K38" s="9"/>
      <c r="L38" s="9"/>
      <c r="M38" s="10"/>
    </row>
  </sheetData>
  <sheetProtection/>
  <mergeCells count="37">
    <mergeCell ref="C37:L37"/>
    <mergeCell ref="C17:H17"/>
    <mergeCell ref="J17:L17"/>
    <mergeCell ref="C18:H18"/>
    <mergeCell ref="J18:L18"/>
    <mergeCell ref="C32:D32"/>
    <mergeCell ref="C29:D29"/>
    <mergeCell ref="C30:D30"/>
    <mergeCell ref="C31:D31"/>
    <mergeCell ref="C27:D27"/>
    <mergeCell ref="J27:L27"/>
    <mergeCell ref="J10:L10"/>
    <mergeCell ref="C10:H10"/>
    <mergeCell ref="C11:H11"/>
    <mergeCell ref="C12:H12"/>
    <mergeCell ref="J11:L11"/>
    <mergeCell ref="J12:L12"/>
    <mergeCell ref="J28:L28"/>
    <mergeCell ref="F32:H32"/>
    <mergeCell ref="J32:L32"/>
    <mergeCell ref="O23:Q23"/>
    <mergeCell ref="O24:Q24"/>
    <mergeCell ref="O25:Q25"/>
    <mergeCell ref="F29:H29"/>
    <mergeCell ref="J29:L29"/>
    <mergeCell ref="J25:L25"/>
    <mergeCell ref="F27:H27"/>
    <mergeCell ref="F6:M6"/>
    <mergeCell ref="F30:H30"/>
    <mergeCell ref="J30:L30"/>
    <mergeCell ref="F31:H31"/>
    <mergeCell ref="J31:L31"/>
    <mergeCell ref="C23:L23"/>
    <mergeCell ref="C25:D25"/>
    <mergeCell ref="F25:H25"/>
    <mergeCell ref="C28:D28"/>
    <mergeCell ref="F28:H2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6:I53"/>
  <sheetViews>
    <sheetView showGridLines="0" zoomScalePageLayoutView="0" workbookViewId="0" topLeftCell="A1">
      <pane ySplit="10" topLeftCell="A11" activePane="bottomLeft" state="frozen"/>
      <selection pane="topLeft" activeCell="A1" sqref="A1"/>
      <selection pane="bottomLeft" activeCell="K41" sqref="K41"/>
    </sheetView>
  </sheetViews>
  <sheetFormatPr defaultColWidth="9.00390625" defaultRowHeight="12.75"/>
  <cols>
    <col min="1" max="1" width="2.875" style="0" customWidth="1"/>
    <col min="3" max="3" width="26.875" style="0" customWidth="1"/>
    <col min="7" max="7" width="9.875" style="0" bestFit="1" customWidth="1"/>
    <col min="9" max="9" width="2.875" style="0" customWidth="1"/>
  </cols>
  <sheetData>
    <row r="6" spans="2:6" ht="15">
      <c r="B6" s="25" t="s">
        <v>20</v>
      </c>
      <c r="D6" s="23"/>
      <c r="E6" s="24"/>
      <c r="F6" s="24"/>
    </row>
    <row r="8" spans="1:9" ht="12.75">
      <c r="A8" s="3"/>
      <c r="B8" s="44" t="s">
        <v>5</v>
      </c>
      <c r="C8" s="44"/>
      <c r="D8" s="11"/>
      <c r="E8" s="11"/>
      <c r="F8" s="11"/>
      <c r="G8" s="11"/>
      <c r="H8" s="11"/>
      <c r="I8" s="4"/>
    </row>
    <row r="9" spans="1:9" ht="25.5">
      <c r="A9" s="5"/>
      <c r="B9" s="1" t="s">
        <v>1</v>
      </c>
      <c r="C9" s="1" t="s">
        <v>0</v>
      </c>
      <c r="D9" s="1" t="s">
        <v>3</v>
      </c>
      <c r="E9" s="1" t="s">
        <v>2</v>
      </c>
      <c r="F9" s="1" t="s">
        <v>6</v>
      </c>
      <c r="G9" s="1" t="s">
        <v>7</v>
      </c>
      <c r="H9" s="1" t="s">
        <v>4</v>
      </c>
      <c r="I9" s="6"/>
    </row>
    <row r="10" spans="1:9" ht="12.75">
      <c r="A10" s="5"/>
      <c r="B10" s="7"/>
      <c r="C10" s="7"/>
      <c r="D10" s="7"/>
      <c r="E10" s="7"/>
      <c r="F10" s="7"/>
      <c r="G10" s="7"/>
      <c r="H10" s="7"/>
      <c r="I10" s="6"/>
    </row>
    <row r="11" spans="1:9" ht="12.75">
      <c r="A11" s="5"/>
      <c r="B11" s="2">
        <v>1</v>
      </c>
      <c r="C11" s="30"/>
      <c r="D11" s="28"/>
      <c r="E11" s="28"/>
      <c r="F11" s="29"/>
      <c r="G11" s="12">
        <f>IF(D11="","",IF(F11="","",D11*F11))</f>
      </c>
      <c r="H11" s="2">
        <f>IF(E11="","",ROUND((D11/E11)*100,1))</f>
      </c>
      <c r="I11" s="6"/>
    </row>
    <row r="12" spans="1:9" ht="12.75">
      <c r="A12" s="5"/>
      <c r="B12" s="2">
        <v>2</v>
      </c>
      <c r="C12" s="27"/>
      <c r="D12" s="28"/>
      <c r="E12" s="28"/>
      <c r="F12" s="29"/>
      <c r="G12" s="12">
        <f>IF(D12="","",IF(F12="","",D12*F12))</f>
      </c>
      <c r="H12" s="2">
        <f aca="true" t="shared" si="0" ref="H12:H34">IF(E12="","",ROUND((D12/E12)*100,1))</f>
      </c>
      <c r="I12" s="6"/>
    </row>
    <row r="13" spans="1:9" ht="12.75">
      <c r="A13" s="5"/>
      <c r="B13" s="2">
        <v>3</v>
      </c>
      <c r="C13" s="27"/>
      <c r="D13" s="28"/>
      <c r="E13" s="28"/>
      <c r="F13" s="29"/>
      <c r="G13" s="12">
        <f aca="true" t="shared" si="1" ref="G13:G34">IF(D13="","",IF(F13="","",D13*F13))</f>
      </c>
      <c r="H13" s="2">
        <f t="shared" si="0"/>
      </c>
      <c r="I13" s="6"/>
    </row>
    <row r="14" spans="1:9" ht="12.75">
      <c r="A14" s="5"/>
      <c r="B14" s="2">
        <v>4</v>
      </c>
      <c r="C14" s="27"/>
      <c r="D14" s="28"/>
      <c r="E14" s="28"/>
      <c r="F14" s="29"/>
      <c r="G14" s="12">
        <f t="shared" si="1"/>
      </c>
      <c r="H14" s="2">
        <f t="shared" si="0"/>
      </c>
      <c r="I14" s="6"/>
    </row>
    <row r="15" spans="1:9" ht="12.75">
      <c r="A15" s="5"/>
      <c r="B15" s="2">
        <v>5</v>
      </c>
      <c r="C15" s="27"/>
      <c r="D15" s="28"/>
      <c r="E15" s="28"/>
      <c r="F15" s="29"/>
      <c r="G15" s="12">
        <f t="shared" si="1"/>
      </c>
      <c r="H15" s="2">
        <f t="shared" si="0"/>
      </c>
      <c r="I15" s="6"/>
    </row>
    <row r="16" spans="1:9" ht="12.75">
      <c r="A16" s="5"/>
      <c r="B16" s="2">
        <v>6</v>
      </c>
      <c r="C16" s="27"/>
      <c r="D16" s="28"/>
      <c r="E16" s="28"/>
      <c r="F16" s="29"/>
      <c r="G16" s="12">
        <f t="shared" si="1"/>
      </c>
      <c r="H16" s="2">
        <f t="shared" si="0"/>
      </c>
      <c r="I16" s="6"/>
    </row>
    <row r="17" spans="1:9" ht="12.75">
      <c r="A17" s="5"/>
      <c r="B17" s="2">
        <v>7</v>
      </c>
      <c r="C17" s="27"/>
      <c r="D17" s="28"/>
      <c r="E17" s="28"/>
      <c r="F17" s="29"/>
      <c r="G17" s="12">
        <f t="shared" si="1"/>
      </c>
      <c r="H17" s="2">
        <f t="shared" si="0"/>
      </c>
      <c r="I17" s="6"/>
    </row>
    <row r="18" spans="1:9" ht="12.75">
      <c r="A18" s="5"/>
      <c r="B18" s="2">
        <v>8</v>
      </c>
      <c r="C18" s="27"/>
      <c r="D18" s="28"/>
      <c r="E18" s="28"/>
      <c r="F18" s="29"/>
      <c r="G18" s="12">
        <f t="shared" si="1"/>
      </c>
      <c r="H18" s="2">
        <f t="shared" si="0"/>
      </c>
      <c r="I18" s="6"/>
    </row>
    <row r="19" spans="1:9" ht="12.75">
      <c r="A19" s="5"/>
      <c r="B19" s="2">
        <v>9</v>
      </c>
      <c r="C19" s="27"/>
      <c r="D19" s="28"/>
      <c r="E19" s="28"/>
      <c r="F19" s="29"/>
      <c r="G19" s="12">
        <f t="shared" si="1"/>
      </c>
      <c r="H19" s="2">
        <f t="shared" si="0"/>
      </c>
      <c r="I19" s="6"/>
    </row>
    <row r="20" spans="1:9" ht="12.75">
      <c r="A20" s="5"/>
      <c r="B20" s="2">
        <v>10</v>
      </c>
      <c r="C20" s="27"/>
      <c r="D20" s="28"/>
      <c r="E20" s="28"/>
      <c r="F20" s="29"/>
      <c r="G20" s="12">
        <f t="shared" si="1"/>
      </c>
      <c r="H20" s="2">
        <f t="shared" si="0"/>
      </c>
      <c r="I20" s="6"/>
    </row>
    <row r="21" spans="1:9" ht="12.75">
      <c r="A21" s="5"/>
      <c r="B21" s="2">
        <v>11</v>
      </c>
      <c r="C21" s="27"/>
      <c r="D21" s="28"/>
      <c r="E21" s="28"/>
      <c r="F21" s="29"/>
      <c r="G21" s="12">
        <f t="shared" si="1"/>
      </c>
      <c r="H21" s="2">
        <f t="shared" si="0"/>
      </c>
      <c r="I21" s="6"/>
    </row>
    <row r="22" spans="1:9" ht="12.75">
      <c r="A22" s="5"/>
      <c r="B22" s="2">
        <v>12</v>
      </c>
      <c r="C22" s="27"/>
      <c r="D22" s="28"/>
      <c r="E22" s="28"/>
      <c r="F22" s="29"/>
      <c r="G22" s="12">
        <f t="shared" si="1"/>
      </c>
      <c r="H22" s="2">
        <f t="shared" si="0"/>
      </c>
      <c r="I22" s="6"/>
    </row>
    <row r="23" spans="1:9" ht="12.75">
      <c r="A23" s="5"/>
      <c r="B23" s="2">
        <v>13</v>
      </c>
      <c r="C23" s="27"/>
      <c r="D23" s="28"/>
      <c r="E23" s="28"/>
      <c r="F23" s="29"/>
      <c r="G23" s="12">
        <f t="shared" si="1"/>
      </c>
      <c r="H23" s="2">
        <f t="shared" si="0"/>
      </c>
      <c r="I23" s="6"/>
    </row>
    <row r="24" spans="1:9" ht="12.75">
      <c r="A24" s="5"/>
      <c r="B24" s="2">
        <v>14</v>
      </c>
      <c r="C24" s="27"/>
      <c r="D24" s="28"/>
      <c r="E24" s="28"/>
      <c r="F24" s="29"/>
      <c r="G24" s="12">
        <f t="shared" si="1"/>
      </c>
      <c r="H24" s="2">
        <f t="shared" si="0"/>
      </c>
      <c r="I24" s="6"/>
    </row>
    <row r="25" spans="1:9" ht="12.75">
      <c r="A25" s="5"/>
      <c r="B25" s="2">
        <v>15</v>
      </c>
      <c r="C25" s="27"/>
      <c r="D25" s="28"/>
      <c r="E25" s="28"/>
      <c r="F25" s="29"/>
      <c r="G25" s="12">
        <f t="shared" si="1"/>
      </c>
      <c r="H25" s="2">
        <f t="shared" si="0"/>
      </c>
      <c r="I25" s="6"/>
    </row>
    <row r="26" spans="1:9" ht="12.75">
      <c r="A26" s="5"/>
      <c r="B26" s="2">
        <v>16</v>
      </c>
      <c r="C26" s="27"/>
      <c r="D26" s="28"/>
      <c r="E26" s="28"/>
      <c r="F26" s="29"/>
      <c r="G26" s="12">
        <f t="shared" si="1"/>
      </c>
      <c r="H26" s="2">
        <f t="shared" si="0"/>
      </c>
      <c r="I26" s="6"/>
    </row>
    <row r="27" spans="1:9" ht="12.75">
      <c r="A27" s="5"/>
      <c r="B27" s="2">
        <v>17</v>
      </c>
      <c r="C27" s="27"/>
      <c r="D27" s="28"/>
      <c r="E27" s="28"/>
      <c r="F27" s="29"/>
      <c r="G27" s="12">
        <f t="shared" si="1"/>
      </c>
      <c r="H27" s="2">
        <f t="shared" si="0"/>
      </c>
      <c r="I27" s="6"/>
    </row>
    <row r="28" spans="1:9" ht="12.75">
      <c r="A28" s="5"/>
      <c r="B28" s="2">
        <v>18</v>
      </c>
      <c r="C28" s="27"/>
      <c r="D28" s="28"/>
      <c r="E28" s="28"/>
      <c r="F28" s="29"/>
      <c r="G28" s="12">
        <f t="shared" si="1"/>
      </c>
      <c r="H28" s="2">
        <f t="shared" si="0"/>
      </c>
      <c r="I28" s="6"/>
    </row>
    <row r="29" spans="1:9" ht="12.75">
      <c r="A29" s="5"/>
      <c r="B29" s="2">
        <v>19</v>
      </c>
      <c r="C29" s="27"/>
      <c r="D29" s="28"/>
      <c r="E29" s="28"/>
      <c r="F29" s="29"/>
      <c r="G29" s="12">
        <f t="shared" si="1"/>
      </c>
      <c r="H29" s="2">
        <f t="shared" si="0"/>
      </c>
      <c r="I29" s="6"/>
    </row>
    <row r="30" spans="1:9" ht="12.75">
      <c r="A30" s="5"/>
      <c r="B30" s="2">
        <v>20</v>
      </c>
      <c r="C30" s="27"/>
      <c r="D30" s="28"/>
      <c r="E30" s="28"/>
      <c r="F30" s="29"/>
      <c r="G30" s="12">
        <f t="shared" si="1"/>
      </c>
      <c r="H30" s="2">
        <f t="shared" si="0"/>
      </c>
      <c r="I30" s="6"/>
    </row>
    <row r="31" spans="1:9" ht="12.75">
      <c r="A31" s="5"/>
      <c r="B31" s="2">
        <v>21</v>
      </c>
      <c r="C31" s="27"/>
      <c r="D31" s="28"/>
      <c r="E31" s="28"/>
      <c r="F31" s="29"/>
      <c r="G31" s="12">
        <f t="shared" si="1"/>
      </c>
      <c r="H31" s="2">
        <f t="shared" si="0"/>
      </c>
      <c r="I31" s="6"/>
    </row>
    <row r="32" spans="1:9" ht="12.75">
      <c r="A32" s="5"/>
      <c r="B32" s="2">
        <v>22</v>
      </c>
      <c r="C32" s="27"/>
      <c r="D32" s="28"/>
      <c r="E32" s="28"/>
      <c r="F32" s="29"/>
      <c r="G32" s="12">
        <f t="shared" si="1"/>
      </c>
      <c r="H32" s="2">
        <f t="shared" si="0"/>
      </c>
      <c r="I32" s="6"/>
    </row>
    <row r="33" spans="1:9" ht="12.75">
      <c r="A33" s="5"/>
      <c r="B33" s="2">
        <v>23</v>
      </c>
      <c r="C33" s="27"/>
      <c r="D33" s="28"/>
      <c r="E33" s="28"/>
      <c r="F33" s="29"/>
      <c r="G33" s="12">
        <f t="shared" si="1"/>
      </c>
      <c r="H33" s="2">
        <f t="shared" si="0"/>
      </c>
      <c r="I33" s="6"/>
    </row>
    <row r="34" spans="1:9" ht="12.75">
      <c r="A34" s="5"/>
      <c r="B34" s="2">
        <v>24</v>
      </c>
      <c r="C34" s="27"/>
      <c r="D34" s="28"/>
      <c r="E34" s="28"/>
      <c r="F34" s="29"/>
      <c r="G34" s="12">
        <f t="shared" si="1"/>
      </c>
      <c r="H34" s="2">
        <f t="shared" si="0"/>
      </c>
      <c r="I34" s="6"/>
    </row>
    <row r="35" spans="1:9" ht="12.75">
      <c r="A35" s="5"/>
      <c r="B35" s="2">
        <v>25</v>
      </c>
      <c r="C35" s="27"/>
      <c r="D35" s="28"/>
      <c r="E35" s="28"/>
      <c r="F35" s="29"/>
      <c r="G35" s="12">
        <f aca="true" t="shared" si="2" ref="G35:G40">IF(D35="","",IF(F35="","",D35*F35))</f>
      </c>
      <c r="H35" s="2">
        <f aca="true" t="shared" si="3" ref="H35:H40">IF(E35="","",ROUND((D35/E35)*100,1))</f>
      </c>
      <c r="I35" s="6"/>
    </row>
    <row r="36" spans="1:9" ht="12.75">
      <c r="A36" s="5"/>
      <c r="B36" s="2">
        <v>26</v>
      </c>
      <c r="C36" s="27"/>
      <c r="D36" s="28"/>
      <c r="E36" s="28"/>
      <c r="F36" s="29"/>
      <c r="G36" s="12">
        <f t="shared" si="2"/>
      </c>
      <c r="H36" s="2">
        <f t="shared" si="3"/>
      </c>
      <c r="I36" s="6"/>
    </row>
    <row r="37" spans="1:9" ht="12.75">
      <c r="A37" s="5"/>
      <c r="B37" s="2">
        <v>27</v>
      </c>
      <c r="C37" s="27"/>
      <c r="D37" s="28"/>
      <c r="E37" s="28"/>
      <c r="F37" s="29"/>
      <c r="G37" s="12">
        <f t="shared" si="2"/>
      </c>
      <c r="H37" s="2">
        <f t="shared" si="3"/>
      </c>
      <c r="I37" s="6"/>
    </row>
    <row r="38" spans="1:9" ht="12.75">
      <c r="A38" s="5"/>
      <c r="B38" s="2">
        <v>28</v>
      </c>
      <c r="C38" s="27"/>
      <c r="D38" s="28"/>
      <c r="E38" s="28"/>
      <c r="F38" s="29"/>
      <c r="G38" s="12">
        <f t="shared" si="2"/>
      </c>
      <c r="H38" s="2">
        <f t="shared" si="3"/>
      </c>
      <c r="I38" s="6"/>
    </row>
    <row r="39" spans="1:9" ht="12.75">
      <c r="A39" s="5"/>
      <c r="B39" s="2">
        <v>29</v>
      </c>
      <c r="C39" s="27"/>
      <c r="D39" s="28"/>
      <c r="E39" s="28"/>
      <c r="F39" s="29"/>
      <c r="G39" s="12">
        <f t="shared" si="2"/>
      </c>
      <c r="H39" s="2">
        <f t="shared" si="3"/>
      </c>
      <c r="I39" s="6"/>
    </row>
    <row r="40" spans="1:9" ht="12.75">
      <c r="A40" s="5"/>
      <c r="B40" s="2">
        <v>30</v>
      </c>
      <c r="C40" s="27"/>
      <c r="D40" s="28"/>
      <c r="E40" s="28"/>
      <c r="F40" s="29"/>
      <c r="G40" s="12">
        <f t="shared" si="2"/>
      </c>
      <c r="H40" s="2">
        <f t="shared" si="3"/>
      </c>
      <c r="I40" s="6"/>
    </row>
    <row r="41" spans="1:9" ht="12.75">
      <c r="A41" s="5"/>
      <c r="B41" s="2">
        <v>31</v>
      </c>
      <c r="C41" s="27"/>
      <c r="D41" s="28"/>
      <c r="E41" s="28"/>
      <c r="F41" s="29"/>
      <c r="G41" s="12">
        <f>IF(D41="","",IF(F41="","",D41*F41))</f>
      </c>
      <c r="H41" s="2">
        <f>IF(E41="","",ROUND((D41/E41)*100,1))</f>
      </c>
      <c r="I41" s="6"/>
    </row>
    <row r="42" spans="1:9" ht="12.75">
      <c r="A42" s="5"/>
      <c r="B42" s="2">
        <v>32</v>
      </c>
      <c r="C42" s="27"/>
      <c r="D42" s="28"/>
      <c r="E42" s="28"/>
      <c r="F42" s="29"/>
      <c r="G42" s="12">
        <f>IF(D42="","",IF(F42="","",D42*F42))</f>
      </c>
      <c r="H42" s="2">
        <f>IF(E42="","",ROUND((D42/E42)*100,1))</f>
      </c>
      <c r="I42" s="6"/>
    </row>
    <row r="43" spans="1:9" ht="12.75">
      <c r="A43" s="5"/>
      <c r="B43" s="2">
        <v>33</v>
      </c>
      <c r="C43" s="27"/>
      <c r="D43" s="28"/>
      <c r="E43" s="28"/>
      <c r="F43" s="29"/>
      <c r="G43" s="12">
        <f>IF(D43="","",IF(F43="","",D43*F43))</f>
      </c>
      <c r="H43" s="2">
        <f>IF(E43="","",ROUND((D43/E43)*100,1))</f>
      </c>
      <c r="I43" s="6"/>
    </row>
    <row r="44" spans="1:9" ht="12.75">
      <c r="A44" s="5"/>
      <c r="B44" s="2">
        <v>34</v>
      </c>
      <c r="C44" s="27"/>
      <c r="D44" s="28"/>
      <c r="E44" s="28"/>
      <c r="F44" s="29"/>
      <c r="G44" s="12">
        <f>IF(D44="","",IF(F44="","",D44*F44))</f>
      </c>
      <c r="H44" s="2">
        <f>IF(E44="","",ROUND((D44/E44)*100,1))</f>
      </c>
      <c r="I44" s="6"/>
    </row>
    <row r="45" spans="1:9" ht="12.75">
      <c r="A45" s="5"/>
      <c r="B45" s="2">
        <v>35</v>
      </c>
      <c r="C45" s="27"/>
      <c r="D45" s="28"/>
      <c r="E45" s="28"/>
      <c r="F45" s="29"/>
      <c r="G45" s="12">
        <f>IF(D45="","",IF(F45="","",D45*F45))</f>
      </c>
      <c r="H45" s="2">
        <f>IF(E45="","",ROUND((D45/E45)*100,1))</f>
      </c>
      <c r="I45" s="6"/>
    </row>
    <row r="46" spans="1:9" ht="12.75">
      <c r="A46" s="5"/>
      <c r="B46" s="7"/>
      <c r="C46" s="7"/>
      <c r="D46" s="7"/>
      <c r="E46" s="7"/>
      <c r="F46" s="7"/>
      <c r="G46" s="7"/>
      <c r="H46" s="7"/>
      <c r="I46" s="6"/>
    </row>
    <row r="47" spans="1:9" ht="12.75">
      <c r="A47" s="5"/>
      <c r="B47" s="45" t="s">
        <v>19</v>
      </c>
      <c r="C47" s="46"/>
      <c r="D47" s="22">
        <f>SUM(D11:D46)</f>
        <v>0</v>
      </c>
      <c r="E47" s="22">
        <f>SUM(E11:E46)</f>
        <v>0</v>
      </c>
      <c r="F47" s="7"/>
      <c r="G47" s="12">
        <f>SUM(G11:G46)</f>
        <v>0</v>
      </c>
      <c r="H47" s="2" t="e">
        <f>IF(E47="","",ROUND((D47/E47)*100,1))</f>
        <v>#DIV/0!</v>
      </c>
      <c r="I47" s="6"/>
    </row>
    <row r="48" spans="1:9" ht="12.75">
      <c r="A48" s="8"/>
      <c r="B48" s="9"/>
      <c r="C48" s="9"/>
      <c r="D48" s="9"/>
      <c r="E48" s="9"/>
      <c r="F48" s="9"/>
      <c r="G48" s="9"/>
      <c r="H48" s="9"/>
      <c r="I48" s="10"/>
    </row>
    <row r="50" spans="1:9" ht="12.75">
      <c r="A50" s="3"/>
      <c r="B50" s="44"/>
      <c r="C50" s="44"/>
      <c r="D50" s="11"/>
      <c r="E50" s="11"/>
      <c r="F50" s="11"/>
      <c r="G50" s="11"/>
      <c r="H50" s="11"/>
      <c r="I50" s="4"/>
    </row>
    <row r="51" spans="1:9" ht="12.75">
      <c r="A51" s="5"/>
      <c r="B51" s="7"/>
      <c r="C51" s="7"/>
      <c r="D51" s="7"/>
      <c r="E51" s="7"/>
      <c r="F51" s="7"/>
      <c r="G51" s="7"/>
      <c r="H51" s="7"/>
      <c r="I51" s="6"/>
    </row>
    <row r="52" spans="1:9" ht="255.75" customHeight="1">
      <c r="A52" s="5"/>
      <c r="B52" s="43" t="s">
        <v>22</v>
      </c>
      <c r="C52" s="41"/>
      <c r="D52" s="41"/>
      <c r="E52" s="41"/>
      <c r="F52" s="41"/>
      <c r="G52" s="41"/>
      <c r="H52" s="42"/>
      <c r="I52" s="6"/>
    </row>
    <row r="53" spans="1:9" ht="12.75">
      <c r="A53" s="8"/>
      <c r="B53" s="9"/>
      <c r="C53" s="9"/>
      <c r="D53" s="9"/>
      <c r="E53" s="9"/>
      <c r="F53" s="9"/>
      <c r="G53" s="9"/>
      <c r="H53" s="9"/>
      <c r="I53" s="10"/>
    </row>
  </sheetData>
  <sheetProtection/>
  <autoFilter ref="B10:H10"/>
  <mergeCells count="4">
    <mergeCell ref="B52:H52"/>
    <mergeCell ref="B8:C8"/>
    <mergeCell ref="B47:C47"/>
    <mergeCell ref="B50:C50"/>
  </mergeCells>
  <printOptions/>
  <pageMargins left="0.7874015748031497" right="0.7874015748031497" top="0" bottom="0" header="0.5118110236220472" footer="0.5118110236220472"/>
  <pageSetup fitToHeight="2"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Easy Template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Easy Template</dc:creator>
  <cp:keywords/>
  <dc:description/>
  <cp:lastModifiedBy>W. Nijmeijer</cp:lastModifiedBy>
  <cp:lastPrinted>2004-04-20T08:38:42Z</cp:lastPrinted>
  <dcterms:created xsi:type="dcterms:W3CDTF">2004-04-07T14:25:57Z</dcterms:created>
  <dcterms:modified xsi:type="dcterms:W3CDTF">2012-11-30T19:24:54Z</dcterms:modified>
  <cp:category/>
  <cp:version/>
  <cp:contentType/>
  <cp:contentStatus/>
</cp:coreProperties>
</file>